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e079894/Desktop/"/>
    </mc:Choice>
  </mc:AlternateContent>
  <xr:revisionPtr revIDLastSave="0" documentId="8_{213DC512-4395-604A-B827-BBA2B7C4CE3D}" xr6:coauthVersionLast="47" xr6:coauthVersionMax="47" xr10:uidLastSave="{00000000-0000-0000-0000-000000000000}"/>
  <bookViews>
    <workbookView xWindow="420" yWindow="460" windowWidth="21460" windowHeight="15520" xr2:uid="{00000000-000D-0000-FFFF-FFFF00000000}"/>
  </bookViews>
  <sheets>
    <sheet name="By Function" sheetId="1" r:id="rId1"/>
  </sheets>
  <definedNames>
    <definedName name="_xlnm.Print_Area" localSheetId="0">'By Function'!$A$1:$I$54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" l="1"/>
  <c r="I12" i="1" l="1"/>
  <c r="I11" i="1"/>
  <c r="I10" i="1"/>
  <c r="C39" i="1"/>
  <c r="G39" i="1" l="1"/>
  <c r="E39" i="1"/>
  <c r="I37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39" i="1" l="1"/>
  <c r="C14" i="1"/>
  <c r="C46" i="1"/>
  <c r="G46" i="1" l="1"/>
  <c r="E46" i="1"/>
  <c r="I35" i="1" l="1"/>
  <c r="I46" i="1" l="1"/>
  <c r="I43" i="1"/>
  <c r="G14" i="1"/>
  <c r="E14" i="1"/>
  <c r="G49" i="1" l="1"/>
  <c r="E49" i="1"/>
  <c r="I14" i="1"/>
  <c r="I44" i="1"/>
  <c r="I49" i="1" l="1"/>
</calcChain>
</file>

<file path=xl/sharedStrings.xml><?xml version="1.0" encoding="utf-8"?>
<sst xmlns="http://schemas.openxmlformats.org/spreadsheetml/2006/main" count="43" uniqueCount="42">
  <si>
    <t>KILLEEN INDEPENDENT SCHOOL DISTRICT</t>
  </si>
  <si>
    <t>1XX</t>
  </si>
  <si>
    <t>General Fund</t>
  </si>
  <si>
    <t>School Nutrition</t>
  </si>
  <si>
    <t>Debt Services</t>
  </si>
  <si>
    <t>REVENUES</t>
  </si>
  <si>
    <t>Local, Intermediate, and Out-of-State</t>
  </si>
  <si>
    <t>TOTAL REVENUE</t>
  </si>
  <si>
    <t>EXPENDITURES</t>
  </si>
  <si>
    <t>Instruction</t>
  </si>
  <si>
    <t>Curriculum &amp; Professional Development</t>
  </si>
  <si>
    <t>Instructional Administration</t>
  </si>
  <si>
    <t>School Leadership</t>
  </si>
  <si>
    <t>Attendance &amp; Social Work</t>
  </si>
  <si>
    <t>Health Services</t>
  </si>
  <si>
    <t>Transportation Services</t>
  </si>
  <si>
    <t>Food Services</t>
  </si>
  <si>
    <t>Extra Curricular Activities</t>
  </si>
  <si>
    <t>General Administration</t>
  </si>
  <si>
    <t>Plant Maintenance &amp; Operations</t>
  </si>
  <si>
    <t>Security &amp; Monitoring</t>
  </si>
  <si>
    <t>Data Processing Services</t>
  </si>
  <si>
    <t>Community Services</t>
  </si>
  <si>
    <t>Facilities Acquisition &amp; Construction</t>
  </si>
  <si>
    <t>Other Governmental Charges</t>
  </si>
  <si>
    <t>TOTAL EXPENDITURES</t>
  </si>
  <si>
    <t>OTHER SOURCES/USES</t>
  </si>
  <si>
    <t>Excess (Deficiency) of Revenues &amp; Other Resources Over Expenditures</t>
  </si>
  <si>
    <t>Guidance, Counseling, &amp; Evaluation</t>
  </si>
  <si>
    <t>TOTAL OTHER SOURCES/(USES)</t>
  </si>
  <si>
    <t xml:space="preserve">State Program </t>
  </si>
  <si>
    <t xml:space="preserve">Federal Program </t>
  </si>
  <si>
    <t>Transfers In/Other Sources</t>
  </si>
  <si>
    <t>Instructional Resources &amp; Media Services</t>
  </si>
  <si>
    <t>COMBINED STATEMENT OF REVENUES, EXPENDITURES AND CHANGES IN FUND BALANCE</t>
  </si>
  <si>
    <t>Transfers Out - Facilities Services</t>
  </si>
  <si>
    <t>2021-2022</t>
  </si>
  <si>
    <t>Payment to JJAEP</t>
  </si>
  <si>
    <t>Assumes M&amp;O tax rate of $0.8720</t>
  </si>
  <si>
    <t>Assumes I&amp;S tax rate of $0.1712</t>
  </si>
  <si>
    <t>2021-2022 ADOPTED BUDGET</t>
  </si>
  <si>
    <t>Total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</si>
</sst>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#,##0.0_);\(#,##0.0\)"/>
    <numFmt numFmtId="169" formatCode="_(* #,##0.0_);_(* \(#,##0.0\);_(* &quot;-&quot;??_);_(@_)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>
      <alignment vertical="top"/>
    </xf>
    <xf numFmtId="9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4" fontId="5" fillId="0" borderId="0" xfId="1" applyNumberFormat="1" applyFont="1"/>
    <xf numFmtId="43" fontId="5" fillId="0" borderId="0" xfId="1" applyNumberFormat="1" applyFont="1"/>
    <xf numFmtId="0" fontId="5" fillId="0" borderId="0" xfId="0" applyFont="1" applyAlignment="1">
      <alignment vertical="center" wrapText="1"/>
    </xf>
    <xf numFmtId="9" fontId="5" fillId="0" borderId="0" xfId="2" applyFont="1"/>
    <xf numFmtId="9" fontId="8" fillId="0" borderId="0" xfId="2" applyFont="1"/>
    <xf numFmtId="9" fontId="8" fillId="0" borderId="0" xfId="2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164" fontId="5" fillId="0" borderId="0" xfId="0" applyNumberFormat="1" applyFont="1"/>
    <xf numFmtId="164" fontId="5" fillId="0" borderId="0" xfId="1" applyNumberFormat="1" applyFont="1" applyAlignment="1">
      <alignment vertical="center"/>
    </xf>
    <xf numFmtId="165" fontId="5" fillId="0" borderId="0" xfId="0" applyNumberFormat="1" applyFont="1"/>
    <xf numFmtId="0" fontId="6" fillId="0" borderId="0" xfId="0" applyFont="1" applyAlignment="1">
      <alignment horizontal="left"/>
    </xf>
    <xf numFmtId="164" fontId="5" fillId="0" borderId="0" xfId="1" applyNumberFormat="1" applyFont="1"/>
    <xf numFmtId="164" fontId="8" fillId="0" borderId="0" xfId="2" applyNumberFormat="1" applyFont="1"/>
    <xf numFmtId="169" fontId="5" fillId="0" borderId="0" xfId="1" applyNumberFormat="1" applyFont="1"/>
    <xf numFmtId="169" fontId="8" fillId="0" borderId="0" xfId="2" applyNumberFormat="1" applyFont="1"/>
    <xf numFmtId="169" fontId="7" fillId="0" borderId="0" xfId="1" applyNumberFormat="1" applyFont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44" fontId="5" fillId="0" borderId="0" xfId="1" applyNumberFormat="1" applyFont="1" applyFill="1"/>
    <xf numFmtId="40" fontId="5" fillId="0" borderId="0" xfId="1" applyNumberFormat="1" applyFont="1"/>
    <xf numFmtId="40" fontId="5" fillId="0" borderId="0" xfId="1" applyNumberFormat="1" applyFont="1" applyFill="1"/>
    <xf numFmtId="40" fontId="5" fillId="0" borderId="0" xfId="3" applyNumberFormat="1" applyFont="1"/>
    <xf numFmtId="44" fontId="8" fillId="0" borderId="0" xfId="2" applyNumberFormat="1" applyFont="1"/>
    <xf numFmtId="40" fontId="8" fillId="0" borderId="0" xfId="2" applyNumberFormat="1" applyFont="1"/>
    <xf numFmtId="44" fontId="5" fillId="0" borderId="2" xfId="1" applyFont="1" applyBorder="1" applyAlignment="1">
      <alignment vertical="center"/>
    </xf>
    <xf numFmtId="44" fontId="5" fillId="0" borderId="2" xfId="1" applyFont="1" applyBorder="1"/>
    <xf numFmtId="44" fontId="5" fillId="0" borderId="0" xfId="1" applyFont="1" applyAlignment="1">
      <alignment vertical="center"/>
    </xf>
    <xf numFmtId="43" fontId="8" fillId="0" borderId="0" xfId="2" applyNumberFormat="1" applyFont="1"/>
    <xf numFmtId="43" fontId="5" fillId="0" borderId="0" xfId="3" applyNumberFormat="1" applyFont="1"/>
    <xf numFmtId="43" fontId="5" fillId="0" borderId="0" xfId="1" applyNumberFormat="1" applyFont="1" applyFill="1"/>
    <xf numFmtId="44" fontId="5" fillId="0" borderId="0" xfId="1" applyFont="1"/>
    <xf numFmtId="44" fontId="5" fillId="0" borderId="0" xfId="1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5">
    <cellStyle name="Comma" xfId="3" builtinId="3"/>
    <cellStyle name="Comma 2" xfId="6" xr:uid="{00000000-0005-0000-0000-000001000000}"/>
    <cellStyle name="Comma 3" xfId="8" xr:uid="{00000000-0005-0000-0000-000002000000}"/>
    <cellStyle name="Comma 4" xfId="13" xr:uid="{620FEB46-7734-4DD4-A073-C6B84B902AC3}"/>
    <cellStyle name="Currency" xfId="1" builtinId="4"/>
    <cellStyle name="Currency 2" xfId="7" xr:uid="{00000000-0005-0000-0000-000004000000}"/>
    <cellStyle name="Currency 2 2" xfId="9" xr:uid="{00000000-0005-0000-0000-000005000000}"/>
    <cellStyle name="Currency 3" xfId="14" xr:uid="{72AD4F72-FFC9-44A2-A606-BDF7ADF42E3C}"/>
    <cellStyle name="Normal" xfId="0" builtinId="0"/>
    <cellStyle name="Normal 2" xfId="4" xr:uid="{00000000-0005-0000-0000-000007000000}"/>
    <cellStyle name="Normal 3" xfId="10" xr:uid="{00000000-0005-0000-0000-000008000000}"/>
    <cellStyle name="Normal 4" xfId="11" xr:uid="{00000000-0005-0000-0000-000009000000}"/>
    <cellStyle name="Normal 5" xfId="12" xr:uid="{D98F9F67-14FE-4F93-85B6-54B339D04F86}"/>
    <cellStyle name="Percent" xfId="2" builtinId="5"/>
    <cellStyle name="Percent 2" xfId="5" xr:uid="{00000000-0005-0000-0000-00000B000000}"/>
  </cellStyles>
  <dxfs count="0"/>
  <tableStyles count="0" defaultTableStyle="TableStyleMedium2" defaultPivotStyle="PivotStyleLight16"/>
  <colors>
    <mruColors>
      <color rgb="FFCCCCFF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K54"/>
  <sheetViews>
    <sheetView tabSelected="1" zoomScale="85" zoomScaleNormal="85" workbookViewId="0">
      <pane xSplit="2" ySplit="8" topLeftCell="C9" activePane="bottomRight" state="frozen"/>
      <selection activeCell="C26" sqref="C26"/>
      <selection pane="topRight" activeCell="C26" sqref="C26"/>
      <selection pane="bottomLeft" activeCell="C26" sqref="C26"/>
      <selection pane="bottomRight" activeCell="M32" sqref="M32"/>
    </sheetView>
  </sheetViews>
  <sheetFormatPr baseColWidth="10" defaultColWidth="9" defaultRowHeight="16" x14ac:dyDescent="0.2"/>
  <cols>
    <col min="1" max="1" width="6.83203125" style="1" customWidth="1"/>
    <col min="2" max="2" width="42.6640625" style="1" customWidth="1"/>
    <col min="3" max="3" width="20.6640625" style="1" bestFit="1" customWidth="1"/>
    <col min="4" max="4" width="3.33203125" style="11" customWidth="1"/>
    <col min="5" max="5" width="15.83203125" style="1" bestFit="1" customWidth="1"/>
    <col min="6" max="6" width="3.33203125" style="11" customWidth="1"/>
    <col min="7" max="7" width="15.33203125" style="1" customWidth="1"/>
    <col min="8" max="8" width="3.33203125" style="11" customWidth="1"/>
    <col min="9" max="9" width="18.5" style="1" customWidth="1"/>
    <col min="10" max="10" width="13" style="10" bestFit="1" customWidth="1"/>
    <col min="11" max="11" width="13" style="1" bestFit="1" customWidth="1"/>
    <col min="12" max="16384" width="9" style="1"/>
  </cols>
  <sheetData>
    <row r="1" spans="1:11" x14ac:dyDescent="0.2">
      <c r="A1" s="1" t="s">
        <v>0</v>
      </c>
      <c r="K1" s="13"/>
    </row>
    <row r="2" spans="1:11" x14ac:dyDescent="0.2">
      <c r="A2" s="1" t="s">
        <v>34</v>
      </c>
    </row>
    <row r="3" spans="1:11" x14ac:dyDescent="0.2">
      <c r="A3" s="1" t="s">
        <v>40</v>
      </c>
    </row>
    <row r="4" spans="1:11" x14ac:dyDescent="0.2">
      <c r="K4" s="14"/>
    </row>
    <row r="5" spans="1:11" x14ac:dyDescent="0.2">
      <c r="C5" s="42"/>
      <c r="D5" s="42"/>
      <c r="E5" s="42"/>
      <c r="F5" s="42"/>
      <c r="G5" s="42"/>
      <c r="H5" s="42"/>
      <c r="I5" s="42"/>
    </row>
    <row r="6" spans="1:11" ht="34" x14ac:dyDescent="0.2">
      <c r="C6" s="2" t="s">
        <v>1</v>
      </c>
      <c r="D6" s="12"/>
      <c r="E6" s="2">
        <v>240</v>
      </c>
      <c r="F6" s="12"/>
      <c r="G6" s="2">
        <v>599</v>
      </c>
      <c r="I6" s="3" t="s">
        <v>41</v>
      </c>
    </row>
    <row r="7" spans="1:11" ht="17" thickBot="1" x14ac:dyDescent="0.25">
      <c r="C7" s="4" t="s">
        <v>2</v>
      </c>
      <c r="E7" s="4" t="s">
        <v>3</v>
      </c>
      <c r="G7" s="4" t="s">
        <v>4</v>
      </c>
      <c r="I7" s="4" t="s">
        <v>36</v>
      </c>
    </row>
    <row r="8" spans="1:11" ht="17" thickTop="1" x14ac:dyDescent="0.2">
      <c r="C8" s="5"/>
    </row>
    <row r="9" spans="1:11" x14ac:dyDescent="0.2">
      <c r="B9" s="18" t="s">
        <v>5</v>
      </c>
    </row>
    <row r="10" spans="1:11" x14ac:dyDescent="0.2">
      <c r="A10" s="5">
        <v>5700</v>
      </c>
      <c r="B10" s="1" t="s">
        <v>6</v>
      </c>
      <c r="C10" s="39">
        <v>87228791.530000001</v>
      </c>
      <c r="E10" s="39">
        <v>1015745</v>
      </c>
      <c r="G10" s="40">
        <v>16981752</v>
      </c>
      <c r="I10" s="39">
        <f>C10+E10+G10</f>
        <v>105226288.53</v>
      </c>
      <c r="K10" s="15"/>
    </row>
    <row r="11" spans="1:11" x14ac:dyDescent="0.2">
      <c r="A11" s="5">
        <v>5800</v>
      </c>
      <c r="B11" s="1" t="s">
        <v>30</v>
      </c>
      <c r="C11" s="8">
        <v>301053096.88</v>
      </c>
      <c r="D11" s="22"/>
      <c r="E11" s="8">
        <v>120847.12</v>
      </c>
      <c r="F11" s="22"/>
      <c r="G11" s="38">
        <v>8566911</v>
      </c>
      <c r="H11" s="22"/>
      <c r="I11" s="8">
        <f>C11+E11+G11</f>
        <v>309740855</v>
      </c>
      <c r="K11" s="17"/>
    </row>
    <row r="12" spans="1:11" x14ac:dyDescent="0.2">
      <c r="A12" s="5">
        <v>5900</v>
      </c>
      <c r="B12" s="1" t="s">
        <v>31</v>
      </c>
      <c r="C12" s="8">
        <v>50990000</v>
      </c>
      <c r="D12" s="22"/>
      <c r="E12" s="8">
        <v>24368226.219999999</v>
      </c>
      <c r="F12" s="22"/>
      <c r="G12" s="8">
        <v>0</v>
      </c>
      <c r="H12" s="22"/>
      <c r="I12" s="8">
        <f>C12+E12+G12</f>
        <v>75358226.219999999</v>
      </c>
      <c r="K12" s="17"/>
    </row>
    <row r="13" spans="1:11" ht="19" x14ac:dyDescent="0.35">
      <c r="A13" s="5"/>
      <c r="C13" s="23"/>
      <c r="D13" s="22"/>
      <c r="E13" s="21"/>
      <c r="F13" s="22"/>
      <c r="G13" s="21"/>
      <c r="H13" s="22"/>
      <c r="I13" s="21"/>
      <c r="K13" s="17"/>
    </row>
    <row r="14" spans="1:11" x14ac:dyDescent="0.2">
      <c r="B14" s="1" t="s">
        <v>7</v>
      </c>
      <c r="C14" s="33">
        <f>SUM(C10:C13)</f>
        <v>439271888.40999997</v>
      </c>
      <c r="D14" s="22"/>
      <c r="E14" s="33">
        <f>SUM(E10:E13)</f>
        <v>25504818.34</v>
      </c>
      <c r="F14" s="22"/>
      <c r="G14" s="33">
        <f>SUM(G10:G13)</f>
        <v>25548663</v>
      </c>
      <c r="H14" s="22"/>
      <c r="I14" s="34">
        <f>C14+E14+G14</f>
        <v>490325369.74999994</v>
      </c>
      <c r="K14" s="17"/>
    </row>
    <row r="15" spans="1:11" x14ac:dyDescent="0.2">
      <c r="C15" s="8"/>
      <c r="E15" s="8"/>
      <c r="G15" s="8"/>
      <c r="I15" s="8"/>
      <c r="K15" s="17"/>
    </row>
    <row r="16" spans="1:11" x14ac:dyDescent="0.2">
      <c r="C16" s="8"/>
      <c r="E16" s="8"/>
      <c r="G16" s="8"/>
      <c r="I16" s="8"/>
      <c r="K16" s="17"/>
    </row>
    <row r="17" spans="1:11" x14ac:dyDescent="0.2">
      <c r="A17" s="5"/>
      <c r="B17" s="6" t="s">
        <v>8</v>
      </c>
      <c r="C17" s="8"/>
      <c r="E17" s="8"/>
      <c r="G17" s="8"/>
      <c r="I17" s="8"/>
      <c r="K17" s="17"/>
    </row>
    <row r="18" spans="1:11" x14ac:dyDescent="0.2">
      <c r="A18" s="5">
        <v>11</v>
      </c>
      <c r="B18" s="1" t="s">
        <v>9</v>
      </c>
      <c r="C18" s="7">
        <v>262732726.15999979</v>
      </c>
      <c r="D18" s="20"/>
      <c r="E18" s="7">
        <v>0</v>
      </c>
      <c r="F18" s="31"/>
      <c r="G18" s="7">
        <v>0</v>
      </c>
      <c r="H18" s="31"/>
      <c r="I18" s="7">
        <f t="shared" ref="I18:I36" si="0">C18+E18+G18</f>
        <v>262732726.15999979</v>
      </c>
      <c r="K18" s="17"/>
    </row>
    <row r="19" spans="1:11" x14ac:dyDescent="0.2">
      <c r="A19" s="5">
        <v>12</v>
      </c>
      <c r="B19" s="1" t="s">
        <v>33</v>
      </c>
      <c r="C19" s="28">
        <v>11665070.589999996</v>
      </c>
      <c r="D19" s="22"/>
      <c r="E19" s="8">
        <v>0</v>
      </c>
      <c r="F19" s="36"/>
      <c r="G19" s="8">
        <v>0</v>
      </c>
      <c r="H19" s="32"/>
      <c r="I19" s="28">
        <f t="shared" si="0"/>
        <v>11665070.589999996</v>
      </c>
      <c r="K19" s="17"/>
    </row>
    <row r="20" spans="1:11" x14ac:dyDescent="0.2">
      <c r="A20" s="5">
        <v>13</v>
      </c>
      <c r="B20" s="1" t="s">
        <v>10</v>
      </c>
      <c r="C20" s="28">
        <v>7568295.2300000004</v>
      </c>
      <c r="D20" s="22"/>
      <c r="E20" s="8">
        <v>0</v>
      </c>
      <c r="F20" s="36"/>
      <c r="G20" s="8">
        <v>0</v>
      </c>
      <c r="H20" s="32"/>
      <c r="I20" s="28">
        <f t="shared" si="0"/>
        <v>7568295.2300000004</v>
      </c>
      <c r="K20" s="17"/>
    </row>
    <row r="21" spans="1:11" x14ac:dyDescent="0.2">
      <c r="A21" s="5">
        <v>21</v>
      </c>
      <c r="B21" s="1" t="s">
        <v>11</v>
      </c>
      <c r="C21" s="28">
        <v>5324360.54</v>
      </c>
      <c r="D21" s="22"/>
      <c r="E21" s="8">
        <v>0</v>
      </c>
      <c r="F21" s="36"/>
      <c r="G21" s="8">
        <v>0</v>
      </c>
      <c r="H21" s="32"/>
      <c r="I21" s="28">
        <f t="shared" si="0"/>
        <v>5324360.54</v>
      </c>
      <c r="K21" s="17"/>
    </row>
    <row r="22" spans="1:11" x14ac:dyDescent="0.2">
      <c r="A22" s="5">
        <v>23</v>
      </c>
      <c r="B22" s="1" t="s">
        <v>12</v>
      </c>
      <c r="C22" s="28">
        <v>25288140.260000002</v>
      </c>
      <c r="D22" s="22"/>
      <c r="E22" s="8">
        <v>0</v>
      </c>
      <c r="F22" s="36"/>
      <c r="G22" s="8">
        <v>0</v>
      </c>
      <c r="H22" s="32"/>
      <c r="I22" s="28">
        <f t="shared" si="0"/>
        <v>25288140.260000002</v>
      </c>
      <c r="K22" s="17"/>
    </row>
    <row r="23" spans="1:11" x14ac:dyDescent="0.2">
      <c r="A23" s="5">
        <v>31</v>
      </c>
      <c r="B23" s="1" t="s">
        <v>28</v>
      </c>
      <c r="C23" s="28">
        <v>21696301.319999997</v>
      </c>
      <c r="D23" s="22"/>
      <c r="E23" s="8">
        <v>0</v>
      </c>
      <c r="F23" s="36"/>
      <c r="G23" s="8">
        <v>0</v>
      </c>
      <c r="H23" s="32"/>
      <c r="I23" s="28">
        <f t="shared" si="0"/>
        <v>21696301.319999997</v>
      </c>
      <c r="K23" s="17"/>
    </row>
    <row r="24" spans="1:11" x14ac:dyDescent="0.2">
      <c r="A24" s="5">
        <v>32</v>
      </c>
      <c r="B24" s="1" t="s">
        <v>13</v>
      </c>
      <c r="C24" s="28">
        <v>1700527.27</v>
      </c>
      <c r="D24" s="22"/>
      <c r="E24" s="8">
        <v>0</v>
      </c>
      <c r="F24" s="36"/>
      <c r="G24" s="8">
        <v>0</v>
      </c>
      <c r="H24" s="32"/>
      <c r="I24" s="28">
        <f t="shared" si="0"/>
        <v>1700527.27</v>
      </c>
      <c r="K24" s="17"/>
    </row>
    <row r="25" spans="1:11" x14ac:dyDescent="0.2">
      <c r="A25" s="5">
        <v>33</v>
      </c>
      <c r="B25" s="1" t="s">
        <v>14</v>
      </c>
      <c r="C25" s="28">
        <v>5345632.17</v>
      </c>
      <c r="D25" s="22"/>
      <c r="E25" s="8">
        <v>0</v>
      </c>
      <c r="F25" s="36"/>
      <c r="G25" s="8">
        <v>0</v>
      </c>
      <c r="H25" s="32"/>
      <c r="I25" s="28">
        <f t="shared" si="0"/>
        <v>5345632.17</v>
      </c>
      <c r="K25" s="17"/>
    </row>
    <row r="26" spans="1:11" x14ac:dyDescent="0.2">
      <c r="A26" s="5">
        <v>34</v>
      </c>
      <c r="B26" s="1" t="s">
        <v>15</v>
      </c>
      <c r="C26" s="28">
        <v>15556010.610000001</v>
      </c>
      <c r="D26" s="22"/>
      <c r="E26" s="8">
        <v>0</v>
      </c>
      <c r="F26" s="36"/>
      <c r="G26" s="8">
        <v>0</v>
      </c>
      <c r="H26" s="32"/>
      <c r="I26" s="28">
        <f t="shared" si="0"/>
        <v>15556010.610000001</v>
      </c>
      <c r="K26" s="17"/>
    </row>
    <row r="27" spans="1:11" x14ac:dyDescent="0.2">
      <c r="A27" s="5">
        <v>35</v>
      </c>
      <c r="B27" s="1" t="s">
        <v>16</v>
      </c>
      <c r="C27" s="28">
        <v>510523.56</v>
      </c>
      <c r="D27" s="22"/>
      <c r="E27" s="37">
        <v>25503043.34</v>
      </c>
      <c r="F27" s="36"/>
      <c r="G27" s="8">
        <v>0</v>
      </c>
      <c r="H27" s="32"/>
      <c r="I27" s="28">
        <f t="shared" si="0"/>
        <v>26013566.899999999</v>
      </c>
      <c r="K27" s="17"/>
    </row>
    <row r="28" spans="1:11" x14ac:dyDescent="0.2">
      <c r="A28" s="5">
        <v>36</v>
      </c>
      <c r="B28" s="1" t="s">
        <v>17</v>
      </c>
      <c r="C28" s="28">
        <v>10761703.68</v>
      </c>
      <c r="D28" s="22"/>
      <c r="E28" s="8">
        <v>0</v>
      </c>
      <c r="F28" s="36"/>
      <c r="G28" s="8">
        <v>0</v>
      </c>
      <c r="H28" s="32"/>
      <c r="I28" s="28">
        <f t="shared" si="0"/>
        <v>10761703.68</v>
      </c>
      <c r="K28" s="17"/>
    </row>
    <row r="29" spans="1:11" x14ac:dyDescent="0.2">
      <c r="A29" s="5">
        <v>41</v>
      </c>
      <c r="B29" s="1" t="s">
        <v>18</v>
      </c>
      <c r="C29" s="28">
        <v>11813181.709999999</v>
      </c>
      <c r="D29" s="22"/>
      <c r="E29" s="8">
        <v>0</v>
      </c>
      <c r="F29" s="36"/>
      <c r="G29" s="8">
        <v>0</v>
      </c>
      <c r="H29" s="32"/>
      <c r="I29" s="28">
        <f t="shared" si="0"/>
        <v>11813181.709999999</v>
      </c>
      <c r="K29" s="17"/>
    </row>
    <row r="30" spans="1:11" x14ac:dyDescent="0.2">
      <c r="A30" s="5">
        <v>51</v>
      </c>
      <c r="B30" s="1" t="s">
        <v>19</v>
      </c>
      <c r="C30" s="29">
        <v>40913555.660000004</v>
      </c>
      <c r="D30" s="22"/>
      <c r="E30" s="37">
        <v>1775</v>
      </c>
      <c r="F30" s="36"/>
      <c r="G30" s="8">
        <v>0</v>
      </c>
      <c r="H30" s="32"/>
      <c r="I30" s="28">
        <f t="shared" si="0"/>
        <v>40915330.660000004</v>
      </c>
      <c r="K30" s="17"/>
    </row>
    <row r="31" spans="1:11" x14ac:dyDescent="0.2">
      <c r="A31" s="5">
        <v>52</v>
      </c>
      <c r="B31" s="1" t="s">
        <v>20</v>
      </c>
      <c r="C31" s="28">
        <v>4179245.77</v>
      </c>
      <c r="D31" s="22"/>
      <c r="E31" s="8">
        <v>0</v>
      </c>
      <c r="F31" s="36"/>
      <c r="G31" s="8">
        <v>0</v>
      </c>
      <c r="H31" s="32"/>
      <c r="I31" s="28">
        <f t="shared" si="0"/>
        <v>4179245.77</v>
      </c>
      <c r="K31" s="17"/>
    </row>
    <row r="32" spans="1:11" x14ac:dyDescent="0.2">
      <c r="A32" s="5">
        <v>53</v>
      </c>
      <c r="B32" s="1" t="s">
        <v>21</v>
      </c>
      <c r="C32" s="28">
        <v>7021807.2599999998</v>
      </c>
      <c r="D32" s="22"/>
      <c r="E32" s="8">
        <v>0</v>
      </c>
      <c r="F32" s="36"/>
      <c r="G32" s="8">
        <v>0</v>
      </c>
      <c r="H32" s="32"/>
      <c r="I32" s="28">
        <f t="shared" si="0"/>
        <v>7021807.2599999998</v>
      </c>
      <c r="K32" s="17"/>
    </row>
    <row r="33" spans="1:11" x14ac:dyDescent="0.2">
      <c r="A33" s="5">
        <v>61</v>
      </c>
      <c r="B33" s="1" t="s">
        <v>22</v>
      </c>
      <c r="C33" s="28">
        <v>911709.2300000001</v>
      </c>
      <c r="D33" s="22"/>
      <c r="E33" s="8">
        <v>0</v>
      </c>
      <c r="F33" s="36"/>
      <c r="G33" s="8">
        <v>0</v>
      </c>
      <c r="H33" s="32"/>
      <c r="I33" s="28">
        <f t="shared" si="0"/>
        <v>911709.2300000001</v>
      </c>
      <c r="K33" s="17"/>
    </row>
    <row r="34" spans="1:11" x14ac:dyDescent="0.2">
      <c r="A34" s="5">
        <v>71</v>
      </c>
      <c r="B34" s="1" t="s">
        <v>4</v>
      </c>
      <c r="C34" s="37">
        <v>0</v>
      </c>
      <c r="D34" s="22"/>
      <c r="E34" s="8">
        <v>0</v>
      </c>
      <c r="F34" s="36"/>
      <c r="G34" s="38">
        <v>27137875</v>
      </c>
      <c r="H34" s="32"/>
      <c r="I34" s="28">
        <f t="shared" si="0"/>
        <v>27137875</v>
      </c>
      <c r="K34" s="17"/>
    </row>
    <row r="35" spans="1:11" ht="15.75" hidden="1" customHeight="1" x14ac:dyDescent="0.2">
      <c r="A35" s="5">
        <v>81</v>
      </c>
      <c r="B35" s="1" t="s">
        <v>23</v>
      </c>
      <c r="C35" s="30"/>
      <c r="D35" s="22"/>
      <c r="E35" s="8">
        <v>0</v>
      </c>
      <c r="F35" s="36"/>
      <c r="G35" s="8">
        <v>0</v>
      </c>
      <c r="H35" s="32"/>
      <c r="I35" s="28">
        <f t="shared" ref="I35" si="1">C35+E35+G35</f>
        <v>0</v>
      </c>
      <c r="K35" s="17"/>
    </row>
    <row r="36" spans="1:11" ht="15.75" customHeight="1" x14ac:dyDescent="0.2">
      <c r="A36" s="41">
        <v>95</v>
      </c>
      <c r="B36" s="1" t="s">
        <v>37</v>
      </c>
      <c r="C36" s="30">
        <v>4000</v>
      </c>
      <c r="D36" s="22"/>
      <c r="E36" s="8"/>
      <c r="F36" s="36"/>
      <c r="G36" s="8">
        <v>0</v>
      </c>
      <c r="H36" s="32"/>
      <c r="I36" s="28">
        <f t="shared" si="0"/>
        <v>4000</v>
      </c>
      <c r="K36" s="17"/>
    </row>
    <row r="37" spans="1:11" x14ac:dyDescent="0.2">
      <c r="A37" s="5">
        <v>99</v>
      </c>
      <c r="B37" s="1" t="s">
        <v>24</v>
      </c>
      <c r="C37" s="28">
        <v>935000</v>
      </c>
      <c r="D37" s="22"/>
      <c r="E37" s="8">
        <v>0</v>
      </c>
      <c r="F37" s="36"/>
      <c r="G37" s="8">
        <v>0</v>
      </c>
      <c r="H37" s="32"/>
      <c r="I37" s="28">
        <f>C37+E37+G37</f>
        <v>935000</v>
      </c>
      <c r="K37" s="17"/>
    </row>
    <row r="38" spans="1:11" ht="19" x14ac:dyDescent="0.35">
      <c r="A38" s="5"/>
      <c r="C38" s="23"/>
      <c r="D38" s="22"/>
      <c r="E38" s="7"/>
      <c r="F38" s="31"/>
      <c r="G38" s="7"/>
      <c r="H38" s="31"/>
      <c r="I38" s="7"/>
      <c r="K38" s="17"/>
    </row>
    <row r="39" spans="1:11" x14ac:dyDescent="0.2">
      <c r="B39" s="1" t="s">
        <v>25</v>
      </c>
      <c r="C39" s="33">
        <f>SUM(C18:C37)</f>
        <v>433927791.0199998</v>
      </c>
      <c r="D39" s="22"/>
      <c r="E39" s="33">
        <f>SUM(E18:E37)</f>
        <v>25504818.34</v>
      </c>
      <c r="F39" s="31"/>
      <c r="G39" s="33">
        <f>SUM(G18:G37)</f>
        <v>27137875</v>
      </c>
      <c r="H39" s="31"/>
      <c r="I39" s="34">
        <f>C39+E39+G39</f>
        <v>486570484.35999978</v>
      </c>
      <c r="K39" s="17"/>
    </row>
    <row r="40" spans="1:11" x14ac:dyDescent="0.2">
      <c r="C40" s="8"/>
      <c r="E40" s="8"/>
      <c r="G40" s="8"/>
      <c r="I40" s="8"/>
      <c r="K40" s="17"/>
    </row>
    <row r="41" spans="1:11" x14ac:dyDescent="0.2">
      <c r="C41" s="8"/>
      <c r="E41" s="8"/>
      <c r="G41" s="8"/>
      <c r="I41" s="8"/>
      <c r="K41" s="17"/>
    </row>
    <row r="42" spans="1:11" x14ac:dyDescent="0.2">
      <c r="B42" s="6" t="s">
        <v>26</v>
      </c>
      <c r="C42" s="8"/>
      <c r="E42" s="8"/>
      <c r="G42" s="8"/>
      <c r="I42" s="8"/>
      <c r="K42" s="17"/>
    </row>
    <row r="43" spans="1:11" x14ac:dyDescent="0.2">
      <c r="A43" s="5">
        <v>7000</v>
      </c>
      <c r="B43" s="1" t="s">
        <v>32</v>
      </c>
      <c r="C43" s="27">
        <v>80000</v>
      </c>
      <c r="D43" s="20"/>
      <c r="E43" s="19">
        <v>0</v>
      </c>
      <c r="F43" s="20"/>
      <c r="G43" s="19">
        <v>0</v>
      </c>
      <c r="H43" s="20"/>
      <c r="I43" s="7">
        <f>C43+E43+G43</f>
        <v>80000</v>
      </c>
      <c r="K43" s="17"/>
    </row>
    <row r="44" spans="1:11" x14ac:dyDescent="0.2">
      <c r="A44" s="5">
        <v>8000</v>
      </c>
      <c r="B44" s="1" t="s">
        <v>35</v>
      </c>
      <c r="C44" s="8">
        <v>-5424097.3899999997</v>
      </c>
      <c r="D44" s="22"/>
      <c r="E44" s="21">
        <v>0</v>
      </c>
      <c r="F44" s="22"/>
      <c r="G44" s="21">
        <v>0</v>
      </c>
      <c r="H44" s="22"/>
      <c r="I44" s="21">
        <f>C44+E44+G44</f>
        <v>-5424097.3899999997</v>
      </c>
      <c r="K44" s="17"/>
    </row>
    <row r="45" spans="1:11" x14ac:dyDescent="0.2">
      <c r="C45" s="8"/>
      <c r="D45" s="22"/>
      <c r="E45" s="21"/>
      <c r="F45" s="22"/>
      <c r="G45" s="21"/>
      <c r="H45" s="22"/>
      <c r="I45" s="21"/>
      <c r="K45" s="17"/>
    </row>
    <row r="46" spans="1:11" x14ac:dyDescent="0.2">
      <c r="B46" s="1" t="s">
        <v>29</v>
      </c>
      <c r="C46" s="34">
        <f>SUM(C43:C45)</f>
        <v>-5344097.3899999997</v>
      </c>
      <c r="D46" s="22"/>
      <c r="E46" s="34">
        <f>SUM(E43:E45)</f>
        <v>0</v>
      </c>
      <c r="F46" s="22"/>
      <c r="G46" s="34">
        <f>SUM(G43:G45)</f>
        <v>0</v>
      </c>
      <c r="H46" s="22"/>
      <c r="I46" s="34">
        <f>C46+E46+G46</f>
        <v>-5344097.3899999997</v>
      </c>
      <c r="K46" s="17"/>
    </row>
    <row r="47" spans="1:11" x14ac:dyDescent="0.2">
      <c r="C47" s="7"/>
      <c r="E47" s="7"/>
      <c r="G47" s="7"/>
      <c r="I47" s="7"/>
      <c r="K47" s="15"/>
    </row>
    <row r="48" spans="1:11" x14ac:dyDescent="0.2">
      <c r="C48" s="7"/>
      <c r="E48" s="7"/>
      <c r="G48" s="7"/>
      <c r="I48" s="7"/>
      <c r="K48" s="15"/>
    </row>
    <row r="49" spans="2:11" ht="34" x14ac:dyDescent="0.2">
      <c r="B49" s="9" t="s">
        <v>27</v>
      </c>
      <c r="C49" s="35">
        <v>0</v>
      </c>
      <c r="D49" s="20"/>
      <c r="E49" s="35">
        <f>E14-E39+E46</f>
        <v>0</v>
      </c>
      <c r="F49" s="20"/>
      <c r="G49" s="35">
        <f>G14-G39+G46</f>
        <v>-1589212</v>
      </c>
      <c r="H49" s="20"/>
      <c r="I49" s="35">
        <f>I14-I39+I46</f>
        <v>-1589211.9999998352</v>
      </c>
      <c r="K49" s="16"/>
    </row>
    <row r="52" spans="2:11" x14ac:dyDescent="0.2">
      <c r="B52" s="24" t="s">
        <v>38</v>
      </c>
    </row>
    <row r="53" spans="2:11" x14ac:dyDescent="0.2">
      <c r="B53" s="26" t="s">
        <v>39</v>
      </c>
    </row>
    <row r="54" spans="2:11" x14ac:dyDescent="0.2">
      <c r="B54" s="25"/>
    </row>
  </sheetData>
  <mergeCells count="1">
    <mergeCell ref="C5:I5"/>
  </mergeCells>
  <pageMargins left="0.2" right="0.25" top="0.75" bottom="0.25" header="0.3" footer="0.3"/>
  <pageSetup scale="73" orientation="portrait" r:id="rId1"/>
  <headerFooter>
    <oddFooter xml:space="preserve">&amp;R&amp;"Times New Roman,Regular"&amp;10 08/10/2021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Function</vt:lpstr>
      <vt:lpstr>'By Function'!Print_Area</vt:lpstr>
    </vt:vector>
  </TitlesOfParts>
  <Company>Killeen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</dc:creator>
  <cp:lastModifiedBy>Nieves, Yaileen</cp:lastModifiedBy>
  <cp:lastPrinted>2021-08-05T15:46:26Z</cp:lastPrinted>
  <dcterms:created xsi:type="dcterms:W3CDTF">2015-08-05T20:30:59Z</dcterms:created>
  <dcterms:modified xsi:type="dcterms:W3CDTF">2021-09-29T15:29:42Z</dcterms:modified>
</cp:coreProperties>
</file>